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supomona-my.sharepoint.com/personal/tmcohee_cpp_edu/Documents/Desktop/PRA Email Conversion 2023/"/>
    </mc:Choice>
  </mc:AlternateContent>
  <xr:revisionPtr revIDLastSave="29" documentId="8_{40D95CBF-6360-4709-9FA8-5724474D0ECF}" xr6:coauthVersionLast="47" xr6:coauthVersionMax="47" xr10:uidLastSave="{1EC845A7-2318-4A59-9B92-E97FC3D2973B}"/>
  <bookViews>
    <workbookView xWindow="30612" yWindow="-108" windowWidth="30936" windowHeight="16896" xr2:uid="{1CDB3CAC-8856-4D4C-A00A-8A5AB5D131B8}"/>
  </bookViews>
  <sheets>
    <sheet name="Appea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7" i="2"/>
  <c r="K5" i="2"/>
  <c r="K4" i="2"/>
  <c r="G14" i="2"/>
  <c r="G12" i="2"/>
  <c r="G10" i="2"/>
  <c r="G8" i="2"/>
  <c r="C6" i="2"/>
  <c r="G6" i="2"/>
  <c r="G4" i="2"/>
  <c r="C13" i="2"/>
  <c r="C11" i="2"/>
  <c r="C9" i="2"/>
  <c r="C8" i="2"/>
</calcChain>
</file>

<file path=xl/sharedStrings.xml><?xml version="1.0" encoding="utf-8"?>
<sst xmlns="http://schemas.openxmlformats.org/spreadsheetml/2006/main" count="53" uniqueCount="13">
  <si>
    <t>APPROVED</t>
  </si>
  <si>
    <t>FALL 2020</t>
  </si>
  <si>
    <t>FRESHMEN</t>
  </si>
  <si>
    <t>TRANSFER</t>
  </si>
  <si>
    <t>DENIED</t>
  </si>
  <si>
    <t>GRADUATE</t>
  </si>
  <si>
    <t>CANCELLED</t>
  </si>
  <si>
    <t>FALL 2021</t>
  </si>
  <si>
    <t>FALL 2022</t>
  </si>
  <si>
    <t>FALL 2023</t>
  </si>
  <si>
    <t>Count of Status</t>
  </si>
  <si>
    <t>%</t>
  </si>
  <si>
    <t>APPEALS 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</si>
</sst>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FC19-E666-431E-B927-0E22313665C9}">
  <dimension ref="A1:K19"/>
  <sheetViews>
    <sheetView tabSelected="1" workbookViewId="0">
      <selection activeCell="D23" sqref="D23"/>
    </sheetView>
  </sheetViews>
  <sheetFormatPr defaultRowHeight="14.4" x14ac:dyDescent="0.3"/>
  <cols>
    <col min="1" max="1" width="20" customWidth="1"/>
    <col min="2" max="2" width="13.88671875" style="5" customWidth="1"/>
    <col min="3" max="4" width="9.109375" style="1"/>
    <col min="5" max="5" width="19.44140625" customWidth="1"/>
    <col min="6" max="6" width="14.5546875" bestFit="1" customWidth="1"/>
    <col min="9" max="9" width="20.88671875" customWidth="1"/>
    <col min="10" max="10" width="17.88671875" bestFit="1" customWidth="1"/>
  </cols>
  <sheetData>
    <row r="1" spans="1:11" x14ac:dyDescent="0.3">
      <c r="B1" s="4" t="s">
        <v>2</v>
      </c>
      <c r="F1" s="2" t="s">
        <v>3</v>
      </c>
      <c r="J1" s="2" t="s">
        <v>5</v>
      </c>
    </row>
    <row r="2" spans="1:11" x14ac:dyDescent="0.3">
      <c r="B2" s="5" t="s">
        <v>10</v>
      </c>
      <c r="C2" s="1" t="s">
        <v>11</v>
      </c>
      <c r="F2" t="s">
        <v>10</v>
      </c>
      <c r="G2" t="s">
        <v>11</v>
      </c>
      <c r="J2" t="s">
        <v>10</v>
      </c>
      <c r="K2" t="s">
        <v>11</v>
      </c>
    </row>
    <row r="3" spans="1:11" x14ac:dyDescent="0.3">
      <c r="A3" s="3" t="s">
        <v>1</v>
      </c>
      <c r="B3" s="6">
        <v>459</v>
      </c>
      <c r="E3" s="3" t="s">
        <v>1</v>
      </c>
      <c r="F3" s="3">
        <v>402</v>
      </c>
      <c r="G3" s="1"/>
      <c r="I3" s="3" t="s">
        <v>1</v>
      </c>
      <c r="J3" s="3">
        <v>18</v>
      </c>
      <c r="K3" s="1"/>
    </row>
    <row r="4" spans="1:11" x14ac:dyDescent="0.3">
      <c r="A4" t="s">
        <v>0</v>
      </c>
      <c r="B4" s="5">
        <v>203</v>
      </c>
      <c r="C4" s="1">
        <v>0.44517543859649122</v>
      </c>
      <c r="E4" t="s">
        <v>0</v>
      </c>
      <c r="F4">
        <v>178</v>
      </c>
      <c r="G4" s="1">
        <f>178/400</f>
        <v>0.44500000000000001</v>
      </c>
      <c r="I4" t="s">
        <v>0</v>
      </c>
      <c r="J4">
        <v>1</v>
      </c>
      <c r="K4" s="1">
        <f>1/18</f>
        <v>5.5555555555555552E-2</v>
      </c>
    </row>
    <row r="5" spans="1:11" x14ac:dyDescent="0.3">
      <c r="A5" t="s">
        <v>6</v>
      </c>
      <c r="B5" s="5">
        <v>3</v>
      </c>
      <c r="E5" t="s">
        <v>6</v>
      </c>
      <c r="F5">
        <v>2</v>
      </c>
      <c r="G5" s="1"/>
      <c r="I5" t="s">
        <v>4</v>
      </c>
      <c r="J5">
        <v>17</v>
      </c>
      <c r="K5" s="1">
        <f>17/18</f>
        <v>0.94444444444444442</v>
      </c>
    </row>
    <row r="6" spans="1:11" x14ac:dyDescent="0.3">
      <c r="A6" t="s">
        <v>4</v>
      </c>
      <c r="B6" s="5">
        <v>253</v>
      </c>
      <c r="C6" s="1">
        <f>253/456</f>
        <v>0.55482456140350878</v>
      </c>
      <c r="E6" t="s">
        <v>4</v>
      </c>
      <c r="F6">
        <v>222</v>
      </c>
      <c r="G6" s="1">
        <f>222/400</f>
        <v>0.55500000000000005</v>
      </c>
      <c r="I6" s="3" t="s">
        <v>7</v>
      </c>
      <c r="J6" s="3">
        <v>10</v>
      </c>
      <c r="K6" s="1"/>
    </row>
    <row r="7" spans="1:11" x14ac:dyDescent="0.3">
      <c r="A7" s="3" t="s">
        <v>7</v>
      </c>
      <c r="B7" s="6">
        <v>306</v>
      </c>
      <c r="E7" s="3" t="s">
        <v>7</v>
      </c>
      <c r="F7" s="3">
        <v>653</v>
      </c>
      <c r="G7" s="1"/>
      <c r="I7" t="s">
        <v>0</v>
      </c>
      <c r="J7">
        <v>1</v>
      </c>
      <c r="K7" s="1">
        <f>1/9</f>
        <v>0.1111111111111111</v>
      </c>
    </row>
    <row r="8" spans="1:11" x14ac:dyDescent="0.3">
      <c r="A8" t="s">
        <v>0</v>
      </c>
      <c r="B8" s="5">
        <v>83</v>
      </c>
      <c r="C8" s="1">
        <f>83/B7</f>
        <v>0.27124183006535946</v>
      </c>
      <c r="E8" t="s">
        <v>0</v>
      </c>
      <c r="F8">
        <v>300</v>
      </c>
      <c r="G8" s="1">
        <f>300/652</f>
        <v>0.46012269938650308</v>
      </c>
      <c r="I8" t="s">
        <v>6</v>
      </c>
      <c r="J8">
        <v>1</v>
      </c>
      <c r="K8" s="1"/>
    </row>
    <row r="9" spans="1:11" x14ac:dyDescent="0.3">
      <c r="A9" t="s">
        <v>4</v>
      </c>
      <c r="B9" s="5">
        <v>223</v>
      </c>
      <c r="C9" s="1">
        <f>B9/B7</f>
        <v>0.72875816993464049</v>
      </c>
      <c r="E9" t="s">
        <v>6</v>
      </c>
      <c r="F9">
        <v>1</v>
      </c>
      <c r="G9" s="1"/>
      <c r="I9" t="s">
        <v>4</v>
      </c>
      <c r="J9">
        <v>8</v>
      </c>
      <c r="K9" s="1">
        <f>8/9</f>
        <v>0.88888888888888884</v>
      </c>
    </row>
    <row r="10" spans="1:11" x14ac:dyDescent="0.3">
      <c r="A10" s="3" t="s">
        <v>8</v>
      </c>
      <c r="B10" s="6">
        <v>593</v>
      </c>
      <c r="E10" t="s">
        <v>4</v>
      </c>
      <c r="F10">
        <v>352</v>
      </c>
      <c r="G10" s="1">
        <f>352/652</f>
        <v>0.53987730061349692</v>
      </c>
      <c r="I10" s="3" t="s">
        <v>8</v>
      </c>
      <c r="J10" s="3">
        <v>1</v>
      </c>
      <c r="K10" s="1"/>
    </row>
    <row r="11" spans="1:11" x14ac:dyDescent="0.3">
      <c r="A11" t="s">
        <v>0</v>
      </c>
      <c r="B11" s="5">
        <v>262</v>
      </c>
      <c r="C11" s="1">
        <f>262/590</f>
        <v>0.44406779661016949</v>
      </c>
      <c r="E11" s="3" t="s">
        <v>8</v>
      </c>
      <c r="F11" s="3">
        <v>659</v>
      </c>
      <c r="G11" s="1"/>
      <c r="I11" t="s">
        <v>6</v>
      </c>
      <c r="J11">
        <v>1</v>
      </c>
      <c r="K11" s="1"/>
    </row>
    <row r="12" spans="1:11" x14ac:dyDescent="0.3">
      <c r="A12" t="s">
        <v>6</v>
      </c>
      <c r="B12" s="5">
        <v>3</v>
      </c>
      <c r="E12" t="s">
        <v>0</v>
      </c>
      <c r="F12">
        <v>403</v>
      </c>
      <c r="G12" s="1">
        <f>403/657</f>
        <v>0.61339421613394218</v>
      </c>
      <c r="I12" s="3" t="s">
        <v>9</v>
      </c>
      <c r="J12" s="3">
        <v>6</v>
      </c>
      <c r="K12" s="1"/>
    </row>
    <row r="13" spans="1:11" x14ac:dyDescent="0.3">
      <c r="A13" t="s">
        <v>4</v>
      </c>
      <c r="B13" s="5">
        <v>328</v>
      </c>
      <c r="C13" s="1">
        <f>328/590</f>
        <v>0.55593220338983051</v>
      </c>
      <c r="E13" t="s">
        <v>6</v>
      </c>
      <c r="F13">
        <v>2</v>
      </c>
      <c r="G13" s="1"/>
      <c r="I13" t="s">
        <v>4</v>
      </c>
      <c r="J13">
        <v>3</v>
      </c>
      <c r="K13" s="1"/>
    </row>
    <row r="14" spans="1:11" x14ac:dyDescent="0.3">
      <c r="A14" s="3" t="s">
        <v>9</v>
      </c>
      <c r="B14" s="6">
        <v>274</v>
      </c>
      <c r="E14" t="s">
        <v>4</v>
      </c>
      <c r="F14">
        <v>254</v>
      </c>
      <c r="G14" s="1">
        <f>254/657</f>
        <v>0.38660578386605782</v>
      </c>
      <c r="I14" t="s">
        <v>12</v>
      </c>
      <c r="J14">
        <v>3</v>
      </c>
      <c r="K14" s="1"/>
    </row>
    <row r="15" spans="1:11" x14ac:dyDescent="0.3">
      <c r="A15" t="s">
        <v>0</v>
      </c>
      <c r="B15" s="5">
        <v>158</v>
      </c>
      <c r="E15" s="3" t="s">
        <v>9</v>
      </c>
      <c r="F15" s="3">
        <v>234</v>
      </c>
      <c r="G15" s="1"/>
    </row>
    <row r="16" spans="1:11" x14ac:dyDescent="0.3">
      <c r="A16" t="s">
        <v>6</v>
      </c>
      <c r="B16" s="5">
        <v>2</v>
      </c>
      <c r="E16" t="s">
        <v>0</v>
      </c>
      <c r="F16">
        <v>112</v>
      </c>
      <c r="G16" s="1"/>
    </row>
    <row r="17" spans="1:7" x14ac:dyDescent="0.3">
      <c r="A17" t="s">
        <v>4</v>
      </c>
      <c r="B17" s="5">
        <v>85</v>
      </c>
      <c r="E17" t="s">
        <v>4</v>
      </c>
      <c r="F17">
        <v>97</v>
      </c>
      <c r="G17" s="1"/>
    </row>
    <row r="18" spans="1:7" x14ac:dyDescent="0.3">
      <c r="A18" t="s">
        <v>12</v>
      </c>
      <c r="B18" s="5">
        <v>29</v>
      </c>
      <c r="E18" t="s">
        <v>12</v>
      </c>
      <c r="F18">
        <v>25</v>
      </c>
      <c r="G18" s="1"/>
    </row>
    <row r="19" spans="1:7" x14ac:dyDescent="0.3">
      <c r="G1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Appeals</vt:lpstr>
    </vt:vector>
  </TitlesOfParts>
  <Company>Cal Poly Pomona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Chang</dc:creator>
  <cp:lastModifiedBy>Tanya M Cohee</cp:lastModifiedBy>
  <dcterms:created xsi:type="dcterms:W3CDTF">2023-04-06T16:39:21Z</dcterms:created>
  <dcterms:modified xsi:type="dcterms:W3CDTF">2023-04-07T15:47:11Z</dcterms:modified>
</cp:coreProperties>
</file>